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egtakarítás részletfizetésre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<sst xmlns="http://schemas.openxmlformats.org/spreadsheetml/2006/main" count="34" uniqueCount="30">
  <si>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havi részlet  (1-13 hó):</t>
  </si>
  <si>
    <t>Ft/hó</t>
  </si>
  <si>
    <t>(csak példa adat egy hengerenkénti injektoros gépjárműre)</t>
  </si>
  <si>
    <t>aktuális benzin ár:</t>
  </si>
  <si>
    <t>Ft/liter</t>
  </si>
  <si>
    <t>aktuális LPG ár:</t>
  </si>
  <si>
    <t>Ft/liter***</t>
  </si>
  <si>
    <t>többletfogyasztás:</t>
  </si>
  <si>
    <t>%</t>
  </si>
  <si>
    <t>Havi adatok</t>
  </si>
  <si>
    <t>futás</t>
  </si>
  <si>
    <t>fogyasztás</t>
  </si>
  <si>
    <t>benzin fogy.</t>
  </si>
  <si>
    <t>gáz fogy.</t>
  </si>
  <si>
    <t>benzin ktsg.</t>
  </si>
  <si>
    <t>gáz ktsg.</t>
  </si>
  <si>
    <t>különbözet</t>
  </si>
  <si>
    <t>részlet (1-13)</t>
  </si>
  <si>
    <t>megtakarítás*</t>
  </si>
  <si>
    <t>megtakarítás**</t>
  </si>
  <si>
    <t>[km/hó]</t>
  </si>
  <si>
    <t>[l/100km]</t>
  </si>
  <si>
    <t>[liter]</t>
  </si>
  <si>
    <t>[Ft]</t>
  </si>
  <si>
    <t>(1-13) havi [Ft]</t>
  </si>
  <si>
    <t>(14-…) havi [Ft]</t>
  </si>
  <si>
    <t>*   Megtakarítás: az átalakítás havi részletfizetésének levonása után</t>
  </si>
  <si>
    <t>** Megtakarítás: az átalakítás részletfizetésének lejárta után</t>
  </si>
  <si>
    <t>***Az önhöz legközelebbi és legolcsóbb gáz ár a gátkútnál</t>
  </si>
  <si>
    <t>A gáz üzemanyaggal elérhető megtakarítás egy hónapban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</si>
</sst>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8"/>
      <name val="Arial CE"/>
      <family val="2"/>
    </font>
    <font>
      <b/>
      <sz val="14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3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4" borderId="7" xfId="0" applyFont="1" applyFill="1" applyBorder="1" applyAlignment="1" applyProtection="1">
      <alignment/>
      <protection locked="0"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/>
      <protection locked="0"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3" fillId="0" borderId="17" xfId="0" applyNumberFormat="1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horizontal="center"/>
      <protection hidden="1"/>
    </xf>
    <xf numFmtId="3" fontId="9" fillId="0" borderId="18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3" fillId="0" borderId="20" xfId="0" applyNumberFormat="1" applyFont="1" applyBorder="1" applyAlignment="1" applyProtection="1">
      <alignment horizontal="center"/>
      <protection hidden="1"/>
    </xf>
    <xf numFmtId="3" fontId="8" fillId="0" borderId="20" xfId="0" applyNumberFormat="1" applyFont="1" applyBorder="1" applyAlignment="1" applyProtection="1">
      <alignment horizontal="center"/>
      <protection hidden="1"/>
    </xf>
    <xf numFmtId="0" fontId="5" fillId="4" borderId="0" xfId="0" applyFont="1" applyFill="1" applyBorder="1" applyAlignment="1" applyProtection="1">
      <alignment horizontal="center"/>
      <protection locked="0"/>
    </xf>
    <xf numFmtId="3" fontId="5" fillId="5" borderId="19" xfId="0" applyNumberFormat="1" applyFont="1" applyFill="1" applyBorder="1" applyAlignment="1" applyProtection="1">
      <alignment horizontal="center"/>
      <protection locked="0"/>
    </xf>
    <xf numFmtId="3" fontId="5" fillId="5" borderId="17" xfId="0" applyNumberFormat="1" applyFont="1" applyFill="1" applyBorder="1" applyAlignment="1" applyProtection="1">
      <alignment horizontal="center"/>
      <protection locked="0"/>
    </xf>
    <xf numFmtId="3" fontId="3" fillId="5" borderId="20" xfId="0" applyNumberFormat="1" applyFont="1" applyFill="1" applyBorder="1" applyAlignment="1" applyProtection="1">
      <alignment horizontal="center"/>
      <protection hidden="1"/>
    </xf>
    <xf numFmtId="3" fontId="3" fillId="5" borderId="17" xfId="0" applyNumberFormat="1" applyFont="1" applyFill="1" applyBorder="1" applyAlignment="1" applyProtection="1">
      <alignment horizontal="center"/>
      <protection hidden="1"/>
    </xf>
    <xf numFmtId="3" fontId="8" fillId="5" borderId="20" xfId="0" applyNumberFormat="1" applyFont="1" applyFill="1" applyBorder="1" applyAlignment="1" applyProtection="1">
      <alignment horizontal="center"/>
      <protection hidden="1"/>
    </xf>
    <xf numFmtId="3" fontId="8" fillId="5" borderId="17" xfId="0" applyNumberFormat="1" applyFont="1" applyFill="1" applyBorder="1" applyAlignment="1" applyProtection="1">
      <alignment horizontal="center"/>
      <protection hidden="1"/>
    </xf>
    <xf numFmtId="3" fontId="9" fillId="5" borderId="18" xfId="0" applyNumberFormat="1" applyFont="1" applyFill="1" applyBorder="1" applyAlignment="1">
      <alignment horizontal="center"/>
    </xf>
    <xf numFmtId="3" fontId="5" fillId="5" borderId="13" xfId="0" applyNumberFormat="1" applyFont="1" applyFill="1" applyBorder="1" applyAlignment="1" applyProtection="1">
      <alignment horizontal="center"/>
      <protection locked="0"/>
    </xf>
    <xf numFmtId="3" fontId="3" fillId="5" borderId="14" xfId="0" applyNumberFormat="1" applyFont="1" applyFill="1" applyBorder="1" applyAlignment="1" applyProtection="1">
      <alignment horizontal="center"/>
      <protection hidden="1"/>
    </xf>
    <xf numFmtId="3" fontId="3" fillId="5" borderId="21" xfId="0" applyNumberFormat="1" applyFont="1" applyFill="1" applyBorder="1" applyAlignment="1" applyProtection="1">
      <alignment horizontal="center"/>
      <protection hidden="1"/>
    </xf>
    <xf numFmtId="3" fontId="8" fillId="5" borderId="14" xfId="0" applyNumberFormat="1" applyFont="1" applyFill="1" applyBorder="1" applyAlignment="1" applyProtection="1">
      <alignment horizontal="center"/>
      <protection hidden="1"/>
    </xf>
    <xf numFmtId="3" fontId="8" fillId="5" borderId="21" xfId="0" applyNumberFormat="1" applyFont="1" applyFill="1" applyBorder="1" applyAlignment="1" applyProtection="1">
      <alignment horizontal="center"/>
      <protection hidden="1"/>
    </xf>
    <xf numFmtId="3" fontId="9" fillId="5" borderId="2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5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 topLeftCell="A1">
      <selection activeCell="F37" sqref="F37"/>
    </sheetView>
  </sheetViews>
  <sheetFormatPr defaultColWidth="9.00390625" defaultRowHeight="12.75"/>
  <cols>
    <col min="1" max="1" width="2.00390625" style="0" customWidth="1"/>
    <col min="2" max="2" width="12.25390625" style="0" customWidth="1"/>
    <col min="3" max="3" width="13.125" style="0" customWidth="1"/>
    <col min="4" max="4" width="12.25390625" style="0" customWidth="1"/>
    <col min="6" max="6" width="14.125" style="0" customWidth="1"/>
    <col min="7" max="7" width="10.375" style="0" customWidth="1"/>
    <col min="8" max="8" width="11.375" style="0" customWidth="1"/>
    <col min="9" max="9" width="14.125" style="0" customWidth="1"/>
    <col min="10" max="10" width="15.125" style="0" customWidth="1"/>
    <col min="11" max="11" width="17.375" style="0" customWidth="1"/>
  </cols>
  <sheetData>
    <row r="2" spans="2:15" ht="15.75">
      <c r="B2" s="64" t="s">
        <v>29</v>
      </c>
      <c r="C2" s="64"/>
      <c r="D2" s="64"/>
      <c r="E2" s="64"/>
      <c r="F2" s="64"/>
      <c r="G2" s="64"/>
      <c r="H2" s="64"/>
      <c r="I2" s="64"/>
      <c r="J2" s="64"/>
      <c r="K2" s="64"/>
      <c r="L2" s="1"/>
      <c r="M2" s="1"/>
      <c r="N2" s="1"/>
      <c r="O2" s="1"/>
    </row>
    <row r="3" ht="7.5" customHeight="1"/>
    <row r="4" spans="2:11" ht="7.5" customHeight="1">
      <c r="B4" s="2"/>
      <c r="C4" s="3"/>
      <c r="D4" s="3"/>
      <c r="E4" s="3"/>
      <c r="F4" s="3"/>
      <c r="G4" s="3"/>
      <c r="H4" s="3"/>
      <c r="I4" s="3"/>
      <c r="J4" s="3"/>
      <c r="K4" s="4"/>
    </row>
    <row r="5" spans="2:11" ht="12.75">
      <c r="B5" s="61" t="s">
        <v>0</v>
      </c>
      <c r="C5" s="61"/>
      <c r="D5" s="5">
        <v>12500</v>
      </c>
      <c r="E5" s="6" t="s">
        <v>1</v>
      </c>
      <c r="F5" s="7" t="s">
        <v>2</v>
      </c>
      <c r="G5" s="8"/>
      <c r="H5" s="8"/>
      <c r="I5" s="8"/>
      <c r="J5" s="8"/>
      <c r="K5" s="9"/>
    </row>
    <row r="6" spans="2:11" ht="12.75">
      <c r="B6" s="10"/>
      <c r="C6" s="8"/>
      <c r="D6" s="8"/>
      <c r="E6" s="8"/>
      <c r="F6" s="8"/>
      <c r="G6" s="8"/>
      <c r="H6" s="8"/>
      <c r="I6" s="8"/>
      <c r="J6" s="8"/>
      <c r="K6" s="9"/>
    </row>
    <row r="7" spans="2:11" ht="12.75">
      <c r="B7" s="61" t="s">
        <v>3</v>
      </c>
      <c r="C7" s="61"/>
      <c r="D7" s="11">
        <v>375</v>
      </c>
      <c r="E7" s="12" t="s">
        <v>4</v>
      </c>
      <c r="F7" s="12"/>
      <c r="G7" s="12"/>
      <c r="H7" s="8"/>
      <c r="I7" s="8"/>
      <c r="J7" s="8"/>
      <c r="K7" s="9"/>
    </row>
    <row r="8" spans="2:11" ht="12.75">
      <c r="B8" s="61" t="s">
        <v>5</v>
      </c>
      <c r="C8" s="61"/>
      <c r="D8" s="11">
        <v>200</v>
      </c>
      <c r="E8" s="12" t="s">
        <v>6</v>
      </c>
      <c r="F8" s="12"/>
      <c r="G8" s="13" t="s">
        <v>28</v>
      </c>
      <c r="H8" s="8"/>
      <c r="I8" s="8"/>
      <c r="J8" s="8"/>
      <c r="K8" s="9"/>
    </row>
    <row r="9" spans="2:11" ht="12.75">
      <c r="B9" s="61" t="s">
        <v>7</v>
      </c>
      <c r="C9" s="61"/>
      <c r="D9" s="11">
        <v>10</v>
      </c>
      <c r="E9" s="12" t="s">
        <v>8</v>
      </c>
      <c r="F9" s="14"/>
      <c r="G9" s="15"/>
      <c r="H9" s="12"/>
      <c r="I9" s="12"/>
      <c r="J9" s="12"/>
      <c r="K9" s="16"/>
    </row>
    <row r="10" spans="2:11" ht="5.25" customHeight="1">
      <c r="B10" s="17"/>
      <c r="C10" s="18"/>
      <c r="D10" s="19"/>
      <c r="E10" s="20"/>
      <c r="F10" s="21"/>
      <c r="G10" s="20"/>
      <c r="H10" s="20"/>
      <c r="I10" s="20"/>
      <c r="J10" s="20"/>
      <c r="K10" s="22"/>
    </row>
    <row r="11" spans="2:11" ht="12.75">
      <c r="B11" s="23"/>
      <c r="C11" s="23"/>
      <c r="D11" s="24"/>
      <c r="E11" s="24"/>
      <c r="F11" s="25"/>
      <c r="G11" s="24"/>
      <c r="H11" s="24"/>
      <c r="I11" s="24"/>
      <c r="J11" s="24"/>
      <c r="K11" s="26"/>
    </row>
    <row r="12" spans="2:11" ht="18">
      <c r="B12" s="62" t="s">
        <v>9</v>
      </c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2.75">
      <c r="A13" s="27"/>
      <c r="B13" s="27"/>
      <c r="C13" s="27"/>
      <c r="D13" s="27"/>
      <c r="E13" s="26"/>
      <c r="F13" s="26"/>
      <c r="G13" s="26"/>
      <c r="H13" s="26"/>
      <c r="I13" s="26"/>
      <c r="J13" s="26"/>
      <c r="K13" s="26"/>
    </row>
    <row r="14" spans="1:11" ht="12.75">
      <c r="A14" s="63"/>
      <c r="B14" s="29" t="s">
        <v>10</v>
      </c>
      <c r="C14" s="30" t="s">
        <v>11</v>
      </c>
      <c r="D14" s="30" t="s">
        <v>12</v>
      </c>
      <c r="E14" s="30" t="s">
        <v>13</v>
      </c>
      <c r="F14" s="30" t="s">
        <v>14</v>
      </c>
      <c r="G14" s="30" t="s">
        <v>15</v>
      </c>
      <c r="H14" s="30" t="s">
        <v>16</v>
      </c>
      <c r="I14" s="30" t="s">
        <v>17</v>
      </c>
      <c r="J14" s="31" t="s">
        <v>18</v>
      </c>
      <c r="K14" s="32" t="s">
        <v>19</v>
      </c>
    </row>
    <row r="15" spans="1:11" ht="12.75">
      <c r="A15" s="63"/>
      <c r="B15" s="33" t="s">
        <v>20</v>
      </c>
      <c r="C15" s="34" t="s">
        <v>21</v>
      </c>
      <c r="D15" s="34" t="s">
        <v>22</v>
      </c>
      <c r="E15" s="34" t="s">
        <v>22</v>
      </c>
      <c r="F15" s="34" t="s">
        <v>23</v>
      </c>
      <c r="G15" s="34" t="s">
        <v>23</v>
      </c>
      <c r="H15" s="34" t="s">
        <v>23</v>
      </c>
      <c r="I15" s="34" t="s">
        <v>23</v>
      </c>
      <c r="J15" s="35" t="s">
        <v>24</v>
      </c>
      <c r="K15" s="35" t="s">
        <v>25</v>
      </c>
    </row>
    <row r="16" spans="1:11" ht="12.75">
      <c r="A16" s="28"/>
      <c r="B16" s="36">
        <v>1000</v>
      </c>
      <c r="C16" s="37">
        <v>7</v>
      </c>
      <c r="D16" s="38">
        <f>B16/100*C16</f>
        <v>70</v>
      </c>
      <c r="E16" s="38">
        <f>D16*(1+D$9/100)</f>
        <v>77</v>
      </c>
      <c r="F16" s="38">
        <f>D16*D$7</f>
        <v>26250</v>
      </c>
      <c r="G16" s="38">
        <f>E16*D$8</f>
        <v>15400</v>
      </c>
      <c r="H16" s="39">
        <f>F16-G16</f>
        <v>10850</v>
      </c>
      <c r="I16" s="39">
        <f>D$5</f>
        <v>12500</v>
      </c>
      <c r="J16" s="40">
        <f>H16-I16</f>
        <v>-1650</v>
      </c>
      <c r="K16" s="40">
        <f>H16</f>
        <v>10850</v>
      </c>
    </row>
    <row r="17" spans="1:11" ht="12.75">
      <c r="A17" s="41"/>
      <c r="B17" s="42">
        <v>2000</v>
      </c>
      <c r="C17" s="37">
        <v>7</v>
      </c>
      <c r="D17" s="43">
        <f>B17/100*C17</f>
        <v>140</v>
      </c>
      <c r="E17" s="38">
        <f>D17*(1+D$9/100)</f>
        <v>154</v>
      </c>
      <c r="F17" s="38">
        <f>D17*D$7</f>
        <v>52500</v>
      </c>
      <c r="G17" s="38">
        <f>E17*D$8</f>
        <v>30800</v>
      </c>
      <c r="H17" s="44">
        <f>F17-G17</f>
        <v>21700</v>
      </c>
      <c r="I17" s="39">
        <f>D$5</f>
        <v>12500</v>
      </c>
      <c r="J17" s="40">
        <f>H17-I17</f>
        <v>9200</v>
      </c>
      <c r="K17" s="40">
        <f>H17</f>
        <v>21700</v>
      </c>
    </row>
    <row r="18" spans="1:11" ht="12.75">
      <c r="A18" s="45"/>
      <c r="B18" s="46">
        <v>3000</v>
      </c>
      <c r="C18" s="47">
        <v>7</v>
      </c>
      <c r="D18" s="48">
        <f>B18/100*C18</f>
        <v>210</v>
      </c>
      <c r="E18" s="49">
        <f>D18*(1+D$9/100)</f>
        <v>231.00000000000003</v>
      </c>
      <c r="F18" s="49">
        <f>D18*D$7</f>
        <v>78750</v>
      </c>
      <c r="G18" s="49">
        <f>E18*D$8</f>
        <v>46200.00000000001</v>
      </c>
      <c r="H18" s="50">
        <f>F18-G18</f>
        <v>32549.999999999993</v>
      </c>
      <c r="I18" s="51">
        <f>D$5</f>
        <v>12500</v>
      </c>
      <c r="J18" s="52">
        <f>H18-I18</f>
        <v>20049.999999999993</v>
      </c>
      <c r="K18" s="52">
        <f>H18</f>
        <v>32549.999999999993</v>
      </c>
    </row>
    <row r="19" spans="1:11" ht="12.75">
      <c r="A19" s="45"/>
      <c r="B19" s="46">
        <v>4000</v>
      </c>
      <c r="C19" s="47">
        <v>7</v>
      </c>
      <c r="D19" s="48">
        <f>B19/100*C19</f>
        <v>280</v>
      </c>
      <c r="E19" s="49">
        <f>D19*(1+D$9/100)</f>
        <v>308</v>
      </c>
      <c r="F19" s="49">
        <f>D19*D$7</f>
        <v>105000</v>
      </c>
      <c r="G19" s="49">
        <f>E19*D$8</f>
        <v>61600</v>
      </c>
      <c r="H19" s="50">
        <f>F19-G19</f>
        <v>43400</v>
      </c>
      <c r="I19" s="51">
        <f>D$5</f>
        <v>12500</v>
      </c>
      <c r="J19" s="52">
        <f>H19-I19</f>
        <v>30900</v>
      </c>
      <c r="K19" s="52">
        <f>H19</f>
        <v>43400</v>
      </c>
    </row>
    <row r="20" spans="1:11" ht="12.75">
      <c r="A20" s="45"/>
      <c r="B20" s="53">
        <v>5000</v>
      </c>
      <c r="C20" s="47">
        <v>7</v>
      </c>
      <c r="D20" s="54">
        <f>B20/100*C20</f>
        <v>350</v>
      </c>
      <c r="E20" s="55">
        <f>D20*(1+D$9/100)</f>
        <v>385.00000000000006</v>
      </c>
      <c r="F20" s="55">
        <f>D20*D$7</f>
        <v>131250</v>
      </c>
      <c r="G20" s="55">
        <f>E20*D$8</f>
        <v>77000.00000000001</v>
      </c>
      <c r="H20" s="56">
        <f>F20-G20</f>
        <v>54249.999999999985</v>
      </c>
      <c r="I20" s="57">
        <f>D$5</f>
        <v>12500</v>
      </c>
      <c r="J20" s="58">
        <f>H20-I20</f>
        <v>41749.999999999985</v>
      </c>
      <c r="K20" s="58">
        <f>H20</f>
        <v>54249.999999999985</v>
      </c>
    </row>
    <row r="21" ht="5.25" customHeight="1"/>
    <row r="22" spans="2:7" ht="12.75">
      <c r="B22" s="59" t="s">
        <v>26</v>
      </c>
      <c r="G22" s="60" t="s">
        <v>27</v>
      </c>
    </row>
  </sheetData>
  <sheetProtection selectLockedCells="1" selectUnlockedCells="1"/>
  <mergeCells count="7">
    <mergeCell ref="B9:C9"/>
    <mergeCell ref="B12:K12"/>
    <mergeCell ref="A14:A15"/>
    <mergeCell ref="B2:K2"/>
    <mergeCell ref="B5:C5"/>
    <mergeCell ref="B7:C7"/>
    <mergeCell ref="B8:C8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KSZ_ATTILA</dc:creator>
  <cp:keywords/>
  <dc:description/>
  <cp:lastModifiedBy>User2</cp:lastModifiedBy>
  <dcterms:created xsi:type="dcterms:W3CDTF">2007-07-09T06:36:52Z</dcterms:created>
  <dcterms:modified xsi:type="dcterms:W3CDTF">2011-09-23T13:07:41Z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